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חוברת_עבודה_זו" defaultThemeVersion="124226"/>
  <bookViews>
    <workbookView xWindow="285" yWindow="135" windowWidth="12300" windowHeight="6825" tabRatio="758" activeTab="1"/>
  </bookViews>
  <sheets>
    <sheet name="שער" sheetId="7" r:id="rId1"/>
    <sheet name="גליון העלות" sheetId="9" r:id="rId2"/>
  </sheets>
  <definedNames>
    <definedName name="D_1">#REF!</definedName>
    <definedName name="D_2">#REF!</definedName>
    <definedName name="D_3">#REF!</definedName>
    <definedName name="D_4">#REF!</definedName>
    <definedName name="D_5">#REF!</definedName>
    <definedName name="D_6">#REF!</definedName>
    <definedName name="N_1">#REF!</definedName>
    <definedName name="N_2">#REF!</definedName>
    <definedName name="N_3">#REF!</definedName>
    <definedName name="N_4">#REF!</definedName>
  </definedNames>
  <calcPr calcId="152511"/>
</workbook>
</file>

<file path=xl/calcChain.xml><?xml version="1.0" encoding="utf-8"?>
<calcChain xmlns="http://schemas.openxmlformats.org/spreadsheetml/2006/main">
  <c r="F9" i="9" l="1"/>
  <c r="F10" i="9" s="1"/>
  <c r="F28" i="9" s="1"/>
  <c r="F16" i="9"/>
  <c r="F15" i="9"/>
  <c r="F22" i="9"/>
  <c r="F23" i="9" s="1"/>
  <c r="F30" i="9" s="1"/>
  <c r="F17" i="9" l="1"/>
  <c r="F29" i="9" s="1"/>
  <c r="F31" i="9" s="1"/>
</calcChain>
</file>

<file path=xl/comments1.xml><?xml version="1.0" encoding="utf-8"?>
<comments xmlns="http://schemas.openxmlformats.org/spreadsheetml/2006/main">
  <authors>
    <author>מחבר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>כאן יש להזין את פרטי המציע:
שם המציע
מזהה המציע (ח.פ/ח.צ/ע.מ)
כתובת המציע</t>
        </r>
      </text>
    </comment>
  </commentList>
</comments>
</file>

<file path=xl/sharedStrings.xml><?xml version="1.0" encoding="utf-8"?>
<sst xmlns="http://schemas.openxmlformats.org/spreadsheetml/2006/main" count="48" uniqueCount="35">
  <si>
    <t>הנחיות למילוי טבלאות העלות</t>
  </si>
  <si>
    <t>הסבר מפורט של מודל העלות מצוי בפרק 5 של המפרט.</t>
  </si>
  <si>
    <t>שם מלא</t>
  </si>
  <si>
    <t>תאריך</t>
  </si>
  <si>
    <t>חותמת וחתימה</t>
  </si>
  <si>
    <t>נתונים יש להזין בתאים שצבעם לבן.</t>
  </si>
  <si>
    <t>לאחר השלמת כל הנתונים בטבלה יש להדפיסה, לחתום עליה ולצרפה למענה כאמור במפרט.</t>
  </si>
  <si>
    <t>המציע יוסיף את פרטיו במקום שהוקצה לכך בראש העמוד - שם המציע, מזהה (ח.פ/ע.צ/ע.מ) וכתובת.</t>
  </si>
  <si>
    <t>נספח 5.1 - הצעת מחיר</t>
  </si>
  <si>
    <t>כמות יחידות פעילות במשרד</t>
  </si>
  <si>
    <t>אחוז (%)</t>
  </si>
  <si>
    <t>עלות תחזוקה לתקופה של 60 חודשים</t>
  </si>
  <si>
    <t>Data Power XG45</t>
  </si>
  <si>
    <t>5.1.1        שירות תחזוקה למוצרי תוכנה קיימים</t>
  </si>
  <si>
    <t>עלות תחזוקה שנתית לתקופה של 48 חודשים</t>
  </si>
  <si>
    <t>DataPower IDG</t>
  </si>
  <si>
    <t>רישוי תוכנה למכונה וירטואלית</t>
  </si>
  <si>
    <t>5.1.2        מוצרי Data Power חדשים ושירות תחזוקה עבורם</t>
  </si>
  <si>
    <t>תיאור המוצר במחירון חברת IBM העולמית</t>
  </si>
  <si>
    <t>מחיר שעת שירות (60 דקות)</t>
  </si>
  <si>
    <t>כמות שעות מוערכת ב- 12 חודשים</t>
  </si>
  <si>
    <t>עלות שירות לתקופה של 60 חודשים</t>
  </si>
  <si>
    <t>5.1.3       שירותים מקצועיים</t>
  </si>
  <si>
    <t>משרד המשפטים -מכרז פומבי מס'  21-16 הספקה, הטמעה ותחזוקה של מוצר IBM Data Power</t>
  </si>
  <si>
    <t>5.1.4       עלות לצורך השוואה</t>
  </si>
  <si>
    <t>שע"ח קובע 1 $ (דולר ארה"ב)</t>
  </si>
  <si>
    <t>שקלים חדשים לפני מע"מ</t>
  </si>
  <si>
    <t>מחיר המוצר במחירון עדכני אחרון של חברת IBM העולמית</t>
  </si>
  <si>
    <t>עלות תחזוקה לתקופה של 12 חודשים כאחוז ממחיר המוצר במחירון עדכני אחרון של חברת IBM העולמית</t>
  </si>
  <si>
    <t>עלות תחזוקה שנתית כאחוז ממחיר המוצר במחירון עדכני אחרון של חברת IBM העולמית</t>
  </si>
  <si>
    <t>$ (דולר ארה"ב) לפני מע"מ</t>
  </si>
  <si>
    <t>מרכיב רכש מבוקש</t>
  </si>
  <si>
    <t>סה"כ עלות מוצעת</t>
  </si>
  <si>
    <t>סה"כ עלות לצרכי השוואה</t>
  </si>
  <si>
    <t>מומחה מוסמך חברת IBM לטיפול במוצר Data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</si>
</sst>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₪&quot;\ #,##0.00;&quot;₪&quot;\ \-#,##0.00"/>
    <numFmt numFmtId="44" formatCode="_ &quot;₪&quot;\ * #,##0.00_ ;_ &quot;₪&quot;\ * \-#,##0.00_ ;_ &quot;₪&quot;\ * &quot;-&quot;??_ ;_ @_ "/>
    <numFmt numFmtId="164" formatCode="[$$-409]#,##0.00"/>
  </numFmts>
  <fonts count="10" x14ac:knownFonts="1">
    <font>
      <sz val="10"/>
      <name val="Arial"/>
      <charset val="177"/>
    </font>
    <font>
      <sz val="8"/>
      <name val="Arial"/>
      <family val="2"/>
    </font>
    <font>
      <sz val="11"/>
      <name val="Arial"/>
      <family val="2"/>
    </font>
    <font>
      <b/>
      <u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"/>
      <color indexed="81"/>
      <name val="Tahoma"/>
      <family val="2"/>
    </font>
    <font>
      <sz val="10"/>
      <name val="Arial"/>
      <charset val="177"/>
    </font>
    <font>
      <sz val="14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5" borderId="3" xfId="0" applyFont="1" applyFill="1" applyBorder="1" applyAlignment="1" applyProtection="1">
      <alignment horizontal="right" readingOrder="2"/>
    </xf>
    <xf numFmtId="0" fontId="5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right" vertical="center" wrapText="1" readingOrder="2"/>
    </xf>
    <xf numFmtId="0" fontId="4" fillId="5" borderId="5" xfId="0" applyFont="1" applyFill="1" applyBorder="1" applyAlignment="1" applyProtection="1">
      <alignment horizontal="right" vertical="center" readingOrder="2"/>
    </xf>
    <xf numFmtId="164" fontId="9" fillId="4" borderId="15" xfId="0" applyNumberFormat="1" applyFont="1" applyFill="1" applyBorder="1" applyAlignment="1">
      <alignment horizontal="center" vertical="center" wrapText="1" readingOrder="2"/>
    </xf>
    <xf numFmtId="164" fontId="9" fillId="4" borderId="5" xfId="0" applyNumberFormat="1" applyFont="1" applyFill="1" applyBorder="1" applyAlignment="1">
      <alignment horizontal="center" vertical="center" wrapText="1" readingOrder="2"/>
    </xf>
    <xf numFmtId="164" fontId="9" fillId="4" borderId="21" xfId="0" applyNumberFormat="1" applyFont="1" applyFill="1" applyBorder="1" applyAlignment="1">
      <alignment horizontal="center" vertical="center" wrapText="1" readingOrder="2"/>
    </xf>
    <xf numFmtId="164" fontId="9" fillId="4" borderId="1" xfId="0" applyNumberFormat="1" applyFont="1" applyFill="1" applyBorder="1" applyAlignment="1">
      <alignment horizontal="center" vertical="center" wrapText="1" readingOrder="2"/>
    </xf>
    <xf numFmtId="164" fontId="9" fillId="4" borderId="28" xfId="0" applyNumberFormat="1" applyFont="1" applyFill="1" applyBorder="1" applyAlignment="1">
      <alignment horizontal="center" vertical="center" wrapText="1" readingOrder="2"/>
    </xf>
    <xf numFmtId="164" fontId="9" fillId="2" borderId="15" xfId="0" applyNumberFormat="1" applyFont="1" applyFill="1" applyBorder="1" applyAlignment="1">
      <alignment horizontal="center" vertical="center" wrapText="1" readingOrder="2"/>
    </xf>
    <xf numFmtId="0" fontId="9" fillId="0" borderId="0" xfId="0" applyFont="1"/>
    <xf numFmtId="0" fontId="9" fillId="0" borderId="0" xfId="0" applyFont="1" applyBorder="1" applyAlignment="1" applyProtection="1">
      <alignment horizontal="center"/>
      <protection locked="0"/>
    </xf>
    <xf numFmtId="0" fontId="9" fillId="8" borderId="10" xfId="0" applyFont="1" applyFill="1" applyBorder="1" applyAlignment="1" applyProtection="1">
      <alignment horizontal="right" readingOrder="2"/>
      <protection locked="0"/>
    </xf>
    <xf numFmtId="44" fontId="9" fillId="0" borderId="12" xfId="1" applyFont="1" applyBorder="1" applyAlignment="1" applyProtection="1">
      <alignment horizontal="right" readingOrder="2"/>
      <protection locked="0"/>
    </xf>
    <xf numFmtId="0" fontId="9" fillId="0" borderId="0" xfId="0" applyFont="1" applyProtection="1"/>
    <xf numFmtId="0" fontId="9" fillId="4" borderId="8" xfId="0" applyFont="1" applyFill="1" applyBorder="1" applyAlignment="1">
      <alignment horizontal="right" vertical="center" wrapText="1" readingOrder="1"/>
    </xf>
    <xf numFmtId="0" fontId="9" fillId="4" borderId="8" xfId="0" applyFont="1" applyFill="1" applyBorder="1" applyAlignment="1">
      <alignment horizontal="center" vertical="center" wrapText="1" readingOrder="2"/>
    </xf>
    <xf numFmtId="164" fontId="9" fillId="2" borderId="5" xfId="0" applyNumberFormat="1" applyFont="1" applyFill="1" applyBorder="1" applyAlignment="1" applyProtection="1">
      <alignment horizontal="center"/>
    </xf>
    <xf numFmtId="0" fontId="9" fillId="0" borderId="0" xfId="0" applyFont="1" applyBorder="1" applyProtection="1"/>
    <xf numFmtId="164" fontId="9" fillId="0" borderId="0" xfId="0" applyNumberFormat="1" applyFont="1" applyFill="1" applyBorder="1" applyAlignment="1" applyProtection="1">
      <alignment horizontal="center"/>
    </xf>
    <xf numFmtId="0" fontId="9" fillId="0" borderId="16" xfId="0" applyFont="1" applyBorder="1"/>
    <xf numFmtId="0" fontId="9" fillId="4" borderId="22" xfId="0" applyFont="1" applyFill="1" applyBorder="1" applyAlignment="1">
      <alignment horizontal="right" vertical="center" wrapText="1" readingOrder="1"/>
    </xf>
    <xf numFmtId="0" fontId="9" fillId="4" borderId="22" xfId="0" applyFont="1" applyFill="1" applyBorder="1" applyAlignment="1">
      <alignment horizontal="center" vertical="center" wrapText="1" readingOrder="2"/>
    </xf>
    <xf numFmtId="0" fontId="9" fillId="4" borderId="8" xfId="0" applyFont="1" applyFill="1" applyBorder="1" applyAlignment="1">
      <alignment horizontal="right" vertical="center" wrapText="1" readingOrder="2"/>
    </xf>
    <xf numFmtId="0" fontId="9" fillId="0" borderId="17" xfId="0" applyFont="1" applyBorder="1"/>
    <xf numFmtId="2" fontId="9" fillId="4" borderId="13" xfId="0" applyNumberFormat="1" applyFont="1" applyFill="1" applyBorder="1" applyAlignment="1">
      <alignment horizontal="center" vertical="center" wrapText="1" readingOrder="2"/>
    </xf>
    <xf numFmtId="0" fontId="9" fillId="0" borderId="0" xfId="0" applyFont="1" applyBorder="1"/>
    <xf numFmtId="0" fontId="9" fillId="0" borderId="0" xfId="0" applyFont="1" applyFill="1" applyBorder="1" applyAlignment="1">
      <alignment horizontal="right"/>
    </xf>
    <xf numFmtId="7" fontId="9" fillId="0" borderId="0" xfId="1" applyNumberFormat="1" applyFont="1" applyFill="1" applyBorder="1" applyAlignment="1">
      <alignment horizontal="center" vertical="center" wrapText="1" readingOrder="2"/>
    </xf>
    <xf numFmtId="2" fontId="9" fillId="0" borderId="0" xfId="0" applyNumberFormat="1" applyFont="1" applyFill="1" applyBorder="1" applyAlignment="1">
      <alignment horizontal="center" vertical="center" wrapText="1" readingOrder="2"/>
    </xf>
    <xf numFmtId="0" fontId="9" fillId="6" borderId="0" xfId="0" applyFont="1" applyFill="1" applyBorder="1" applyAlignment="1" applyProtection="1">
      <alignment horizontal="center" vertical="center" wrapText="1" readingOrder="1"/>
    </xf>
    <xf numFmtId="0" fontId="9" fillId="6" borderId="0" xfId="0" applyFont="1" applyFill="1" applyBorder="1" applyAlignment="1" applyProtection="1">
      <alignment horizontal="center" vertical="center" wrapText="1" readingOrder="1"/>
      <protection locked="0"/>
    </xf>
    <xf numFmtId="0" fontId="9" fillId="6" borderId="0" xfId="0" applyFont="1" applyFill="1" applyProtection="1"/>
    <xf numFmtId="0" fontId="9" fillId="0" borderId="26" xfId="0" applyFont="1" applyFill="1" applyBorder="1" applyAlignment="1" applyProtection="1">
      <alignment vertical="center"/>
      <protection locked="0"/>
    </xf>
    <xf numFmtId="0" fontId="9" fillId="7" borderId="16" xfId="0" applyFont="1" applyFill="1" applyBorder="1" applyAlignment="1">
      <alignment horizontal="center" vertical="top" wrapText="1" readingOrder="2"/>
    </xf>
    <xf numFmtId="0" fontId="9" fillId="7" borderId="1" xfId="0" applyFont="1" applyFill="1" applyBorder="1" applyAlignment="1">
      <alignment horizontal="center" vertical="top" wrapText="1" readingOrder="2"/>
    </xf>
    <xf numFmtId="0" fontId="9" fillId="7" borderId="5" xfId="0" applyFont="1" applyFill="1" applyBorder="1" applyAlignment="1">
      <alignment horizontal="center" vertical="top" wrapText="1" readingOrder="2"/>
    </xf>
    <xf numFmtId="0" fontId="9" fillId="7" borderId="16" xfId="0" applyFont="1" applyFill="1" applyBorder="1" applyAlignment="1">
      <alignment horizontal="center" vertical="center" wrapText="1" readingOrder="2"/>
    </xf>
    <xf numFmtId="0" fontId="9" fillId="7" borderId="8" xfId="0" applyFont="1" applyFill="1" applyBorder="1" applyAlignment="1">
      <alignment horizontal="center" vertical="center" wrapText="1" readingOrder="2"/>
    </xf>
    <xf numFmtId="0" fontId="9" fillId="7" borderId="5" xfId="0" applyFont="1" applyFill="1" applyBorder="1" applyAlignment="1">
      <alignment horizontal="center" vertical="center" wrapText="1" readingOrder="2"/>
    </xf>
    <xf numFmtId="0" fontId="9" fillId="7" borderId="4" xfId="0" applyFont="1" applyFill="1" applyBorder="1" applyAlignment="1">
      <alignment horizontal="center" vertical="center" wrapText="1" readingOrder="2"/>
    </xf>
    <xf numFmtId="0" fontId="9" fillId="7" borderId="4" xfId="0" applyFont="1" applyFill="1" applyBorder="1" applyAlignment="1">
      <alignment horizontal="center" vertical="top" wrapText="1" readingOrder="2"/>
    </xf>
    <xf numFmtId="0" fontId="9" fillId="2" borderId="24" xfId="0" applyFont="1" applyFill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 vertical="center"/>
    </xf>
    <xf numFmtId="0" fontId="9" fillId="2" borderId="24" xfId="0" applyFont="1" applyFill="1" applyBorder="1" applyAlignment="1" applyProtection="1">
      <alignment horizontal="center" vertical="center"/>
    </xf>
    <xf numFmtId="0" fontId="9" fillId="3" borderId="13" xfId="0" applyFont="1" applyFill="1" applyBorder="1" applyAlignment="1">
      <alignment horizontal="right" vertical="center" readingOrder="2"/>
    </xf>
    <xf numFmtId="0" fontId="9" fillId="3" borderId="18" xfId="0" applyFont="1" applyFill="1" applyBorder="1" applyAlignment="1">
      <alignment horizontal="right" vertical="center" readingOrder="2"/>
    </xf>
    <xf numFmtId="0" fontId="9" fillId="3" borderId="14" xfId="0" applyFont="1" applyFill="1" applyBorder="1" applyAlignment="1">
      <alignment horizontal="right" vertical="center" readingOrder="2"/>
    </xf>
    <xf numFmtId="0" fontId="9" fillId="7" borderId="16" xfId="0" applyFont="1" applyFill="1" applyBorder="1" applyAlignment="1">
      <alignment horizontal="center" vertical="top" wrapText="1" readingOrder="2"/>
    </xf>
    <xf numFmtId="0" fontId="9" fillId="7" borderId="17" xfId="0" applyFont="1" applyFill="1" applyBorder="1" applyAlignment="1">
      <alignment horizontal="center" vertical="top" wrapText="1" readingOrder="2"/>
    </xf>
    <xf numFmtId="0" fontId="9" fillId="7" borderId="8" xfId="0" applyFont="1" applyFill="1" applyBorder="1" applyAlignment="1">
      <alignment horizontal="center" vertical="top" wrapText="1" readingOrder="2"/>
    </xf>
    <xf numFmtId="0" fontId="9" fillId="7" borderId="20" xfId="0" applyFont="1" applyFill="1" applyBorder="1" applyAlignment="1">
      <alignment horizontal="center" vertical="top" wrapText="1" readingOrder="2"/>
    </xf>
    <xf numFmtId="0" fontId="9" fillId="4" borderId="13" xfId="0" applyFont="1" applyFill="1" applyBorder="1" applyAlignment="1">
      <alignment horizontal="right"/>
    </xf>
    <xf numFmtId="0" fontId="9" fillId="4" borderId="18" xfId="0" applyFont="1" applyFill="1" applyBorder="1" applyAlignment="1">
      <alignment horizontal="right"/>
    </xf>
    <xf numFmtId="0" fontId="9" fillId="7" borderId="4" xfId="0" applyFont="1" applyFill="1" applyBorder="1" applyAlignment="1">
      <alignment horizontal="center" vertical="top" wrapText="1" readingOrder="2"/>
    </xf>
    <xf numFmtId="0" fontId="9" fillId="7" borderId="5" xfId="0" applyFont="1" applyFill="1" applyBorder="1" applyAlignment="1">
      <alignment horizontal="center" vertical="top" wrapText="1" readingOrder="2"/>
    </xf>
    <xf numFmtId="0" fontId="9" fillId="2" borderId="32" xfId="0" applyFont="1" applyFill="1" applyBorder="1" applyAlignment="1" applyProtection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>
      <alignment horizontal="left" vertical="top"/>
    </xf>
    <xf numFmtId="0" fontId="9" fillId="4" borderId="29" xfId="0" applyFont="1" applyFill="1" applyBorder="1" applyAlignment="1">
      <alignment horizontal="right" vertical="center" wrapText="1" readingOrder="2"/>
    </xf>
    <xf numFmtId="0" fontId="9" fillId="4" borderId="30" xfId="0" applyFont="1" applyFill="1" applyBorder="1" applyAlignment="1">
      <alignment horizontal="right" vertical="center" wrapText="1" readingOrder="2"/>
    </xf>
    <xf numFmtId="0" fontId="9" fillId="4" borderId="31" xfId="0" applyFont="1" applyFill="1" applyBorder="1" applyAlignment="1">
      <alignment horizontal="right" vertical="center" wrapText="1" readingOrder="2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>
      <alignment horizontal="right" vertical="center" wrapText="1" readingOrder="2"/>
    </xf>
    <xf numFmtId="0" fontId="9" fillId="4" borderId="7" xfId="0" applyFont="1" applyFill="1" applyBorder="1" applyAlignment="1">
      <alignment horizontal="right" vertical="center" wrapText="1" readingOrder="2"/>
    </xf>
    <xf numFmtId="0" fontId="9" fillId="4" borderId="19" xfId="0" applyFont="1" applyFill="1" applyBorder="1" applyAlignment="1">
      <alignment horizontal="right" vertical="center" wrapText="1" readingOrder="2"/>
    </xf>
    <xf numFmtId="0" fontId="9" fillId="4" borderId="8" xfId="0" applyFont="1" applyFill="1" applyBorder="1" applyAlignment="1">
      <alignment horizontal="right" vertical="center" wrapText="1" readingOrder="2"/>
    </xf>
    <xf numFmtId="0" fontId="9" fillId="4" borderId="9" xfId="0" applyFont="1" applyFill="1" applyBorder="1" applyAlignment="1">
      <alignment horizontal="right" vertical="center" wrapText="1" readingOrder="2"/>
    </xf>
    <xf numFmtId="0" fontId="9" fillId="4" borderId="20" xfId="0" applyFont="1" applyFill="1" applyBorder="1" applyAlignment="1">
      <alignment horizontal="right" vertical="center" wrapText="1" readingOrder="2"/>
    </xf>
    <xf numFmtId="0" fontId="9" fillId="7" borderId="6" xfId="0" applyFont="1" applyFill="1" applyBorder="1" applyAlignment="1">
      <alignment horizontal="center" vertical="top" wrapText="1" readingOrder="2"/>
    </xf>
    <xf numFmtId="0" fontId="9" fillId="7" borderId="7" xfId="0" applyFont="1" applyFill="1" applyBorder="1" applyAlignment="1">
      <alignment horizontal="center" vertical="top" wrapText="1" readingOrder="2"/>
    </xf>
    <xf numFmtId="0" fontId="9" fillId="7" borderId="19" xfId="0" applyFont="1" applyFill="1" applyBorder="1" applyAlignment="1">
      <alignment horizontal="center" vertical="top" wrapText="1" readingOrder="2"/>
    </xf>
    <xf numFmtId="0" fontId="9" fillId="7" borderId="9" xfId="0" applyFont="1" applyFill="1" applyBorder="1" applyAlignment="1">
      <alignment horizontal="center" vertical="top" wrapText="1" readingOrder="2"/>
    </xf>
    <xf numFmtId="164" fontId="9" fillId="0" borderId="15" xfId="0" applyNumberFormat="1" applyFont="1" applyBorder="1" applyAlignment="1" applyProtection="1">
      <alignment horizontal="center" vertical="center" wrapText="1" readingOrder="2"/>
      <protection locked="0"/>
    </xf>
    <xf numFmtId="9" fontId="9" fillId="0" borderId="8" xfId="2" applyFont="1" applyBorder="1" applyAlignment="1" applyProtection="1">
      <alignment horizontal="center" vertical="center" wrapText="1" readingOrder="2"/>
      <protection locked="0"/>
    </xf>
    <xf numFmtId="164" fontId="9" fillId="0" borderId="21" xfId="0" applyNumberFormat="1" applyFont="1" applyBorder="1" applyAlignment="1" applyProtection="1">
      <alignment horizontal="center" vertical="center" wrapText="1" readingOrder="2"/>
      <protection locked="0"/>
    </xf>
    <xf numFmtId="9" fontId="9" fillId="0" borderId="22" xfId="2" applyFont="1" applyBorder="1" applyAlignment="1" applyProtection="1">
      <alignment horizontal="center" vertical="center" wrapText="1" readingOrder="2"/>
      <protection locked="0"/>
    </xf>
    <xf numFmtId="164" fontId="9" fillId="0" borderId="5" xfId="0" applyNumberFormat="1" applyFont="1" applyBorder="1" applyAlignment="1" applyProtection="1">
      <alignment horizontal="center" vertical="center" wrapText="1" readingOrder="2"/>
      <protection locked="0"/>
    </xf>
    <xf numFmtId="7" fontId="9" fillId="0" borderId="15" xfId="1" applyNumberFormat="1" applyFont="1" applyBorder="1" applyAlignment="1" applyProtection="1">
      <alignment horizontal="center" vertical="center" wrapText="1" readingOrder="1"/>
      <protection locked="0"/>
    </xf>
    <xf numFmtId="0" fontId="9" fillId="0" borderId="33" xfId="0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 applyProtection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9" tint="0.79998168889431442"/>
  </sheetPr>
  <dimension ref="B1:AR144"/>
  <sheetViews>
    <sheetView showGridLines="0" rightToLeft="1" workbookViewId="0">
      <pane xSplit="3" ySplit="9" topLeftCell="D10" activePane="bottomRight" state="frozen"/>
      <selection pane="topRight" activeCell="D1" sqref="D1"/>
      <selection pane="bottomLeft" activeCell="A12" sqref="A12"/>
      <selection pane="bottomRight" activeCell="B7" sqref="B7"/>
    </sheetView>
  </sheetViews>
  <sheetFormatPr defaultColWidth="8.85546875" defaultRowHeight="12.75" x14ac:dyDescent="0.2"/>
  <cols>
    <col min="1" max="1" width="3.7109375" style="1" customWidth="1"/>
    <col min="2" max="2" width="147.42578125" style="1" bestFit="1" customWidth="1"/>
    <col min="3" max="3" width="3.7109375" style="1" customWidth="1"/>
    <col min="4" max="16384" width="8.85546875" style="1"/>
  </cols>
  <sheetData>
    <row r="1" spans="2:44" ht="18" customHeight="1" thickBot="1" x14ac:dyDescent="0.25"/>
    <row r="2" spans="2:44" ht="36" customHeight="1" x14ac:dyDescent="0.2">
      <c r="B2" s="9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2:44" ht="20.100000000000001" customHeight="1" x14ac:dyDescent="0.2">
      <c r="B3" s="10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ht="27.95" customHeight="1" x14ac:dyDescent="0.25">
      <c r="B4" s="8" t="s">
        <v>0</v>
      </c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s="2" customFormat="1" ht="23.25" customHeight="1" x14ac:dyDescent="0.2">
      <c r="B5" s="11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2:44" s="2" customFormat="1" ht="23.25" customHeight="1" x14ac:dyDescent="0.2">
      <c r="B6" s="11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2:44" s="2" customFormat="1" ht="23.25" customHeight="1" x14ac:dyDescent="0.2">
      <c r="B7" s="11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2:44" s="3" customFormat="1" ht="21" customHeight="1" thickBot="1" x14ac:dyDescent="0.25">
      <c r="B8" s="12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2:44" ht="18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3:44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3:44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3:44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3:44" x14ac:dyDescent="0.2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3:44" x14ac:dyDescent="0.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3:44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3:44" x14ac:dyDescent="0.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3:44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3:44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3:44" x14ac:dyDescent="0.2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3:44" x14ac:dyDescent="0.2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3:44" x14ac:dyDescent="0.2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3:44" x14ac:dyDescent="0.2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3:44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3:44" x14ac:dyDescent="0.2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3:44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3:44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3:44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3:44" x14ac:dyDescent="0.2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3:44" x14ac:dyDescent="0.2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3:44" x14ac:dyDescent="0.2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3:44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3:44" x14ac:dyDescent="0.2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3:44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3:44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3:44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3:44" x14ac:dyDescent="0.2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3:44" x14ac:dyDescent="0.2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3:44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3:44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3:44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3:44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3:44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3:44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3:44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3:44" x14ac:dyDescent="0.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3:44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3:44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3:44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3:44" x14ac:dyDescent="0.2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3:44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3:44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3:44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3:44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3:44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3:44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3:44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3:44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3:44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</row>
    <row r="66" spans="3:44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</row>
    <row r="67" spans="3:44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</row>
    <row r="68" spans="3:44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</row>
    <row r="69" spans="3:44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</row>
    <row r="70" spans="3:44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spans="3:44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3:44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3:44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</row>
    <row r="74" spans="3:44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3:44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3:44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3:44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3:44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spans="3:44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3:44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3:44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3:44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spans="3:44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3:44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3:44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3:44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3:44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3:44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3:44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spans="3:44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spans="3:44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3:44" x14ac:dyDescent="0.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3:44" x14ac:dyDescent="0.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3:44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3:44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3:44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3:44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spans="3:44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spans="3:44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3:44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3:44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3:44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3:44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</row>
    <row r="104" spans="3:44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spans="3:44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spans="3:44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spans="3:44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spans="3:44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spans="3:44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spans="3:44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spans="3:44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spans="3:44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spans="3:44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spans="3:44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3:44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3:44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3:44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3:4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spans="3:4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spans="3:4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spans="3:4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3:4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3:4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3:4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3:4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spans="3:4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spans="3:4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3:4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spans="3:4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spans="3:4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spans="3:4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spans="3:4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3:4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3:4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3:4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3:4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3:4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3:4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spans="3:4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spans="3:4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3:4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3:4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3:4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spans="3:4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</sheetData>
  <sheetProtection sheet="1" objects="1" scenarios="1"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showGridLines="0" rightToLeft="1" tabSelected="1" workbookViewId="0">
      <selection activeCell="C9" sqref="C9"/>
    </sheetView>
  </sheetViews>
  <sheetFormatPr defaultRowHeight="18" x14ac:dyDescent="0.25"/>
  <cols>
    <col min="1" max="1" width="5.7109375" style="19" customWidth="1"/>
    <col min="2" max="6" width="30.7109375" style="19" customWidth="1"/>
    <col min="7" max="7" width="31.5703125" style="19" customWidth="1"/>
    <col min="8" max="16384" width="9.140625" style="19"/>
  </cols>
  <sheetData>
    <row r="1" spans="2:7" ht="18.75" thickBot="1" x14ac:dyDescent="0.3"/>
    <row r="2" spans="2:7" ht="50.1" customHeight="1" thickBot="1" x14ac:dyDescent="0.3">
      <c r="B2" s="52"/>
      <c r="C2" s="53"/>
      <c r="D2" s="53"/>
      <c r="E2" s="53"/>
      <c r="F2" s="53"/>
    </row>
    <row r="3" spans="2:7" ht="20.100000000000001" customHeight="1" thickBot="1" x14ac:dyDescent="0.3">
      <c r="B3" s="20"/>
      <c r="C3" s="20"/>
      <c r="D3" s="20"/>
      <c r="E3" s="20"/>
      <c r="F3" s="20"/>
    </row>
    <row r="4" spans="2:7" ht="20.100000000000001" customHeight="1" thickBot="1" x14ac:dyDescent="0.3">
      <c r="B4" s="21" t="s">
        <v>25</v>
      </c>
      <c r="C4" s="22">
        <v>3.8</v>
      </c>
      <c r="D4" s="20"/>
      <c r="E4" s="20"/>
      <c r="F4" s="20"/>
    </row>
    <row r="5" spans="2:7" ht="16.5" customHeight="1" thickBot="1" x14ac:dyDescent="0.3">
      <c r="B5" s="23"/>
      <c r="C5" s="23"/>
      <c r="D5" s="23"/>
      <c r="E5" s="23"/>
      <c r="F5" s="23"/>
    </row>
    <row r="6" spans="2:7" ht="18.75" thickBot="1" x14ac:dyDescent="0.3">
      <c r="B6" s="56" t="s">
        <v>13</v>
      </c>
      <c r="C6" s="57"/>
      <c r="D6" s="57"/>
      <c r="E6" s="57"/>
      <c r="F6" s="58"/>
    </row>
    <row r="7" spans="2:7" ht="72" x14ac:dyDescent="0.25">
      <c r="B7" s="43" t="s">
        <v>18</v>
      </c>
      <c r="C7" s="65" t="s">
        <v>9</v>
      </c>
      <c r="D7" s="43" t="s">
        <v>27</v>
      </c>
      <c r="E7" s="43" t="s">
        <v>28</v>
      </c>
      <c r="F7" s="44" t="s">
        <v>11</v>
      </c>
    </row>
    <row r="8" spans="2:7" ht="18.75" thickBot="1" x14ac:dyDescent="0.3">
      <c r="B8" s="45"/>
      <c r="C8" s="66"/>
      <c r="D8" s="46" t="s">
        <v>30</v>
      </c>
      <c r="E8" s="47" t="s">
        <v>10</v>
      </c>
      <c r="F8" s="48" t="s">
        <v>30</v>
      </c>
    </row>
    <row r="9" spans="2:7" ht="20.100000000000001" customHeight="1" thickBot="1" x14ac:dyDescent="0.3">
      <c r="B9" s="24" t="s">
        <v>12</v>
      </c>
      <c r="C9" s="25">
        <v>2</v>
      </c>
      <c r="D9" s="85">
        <v>0</v>
      </c>
      <c r="E9" s="86">
        <v>0</v>
      </c>
      <c r="F9" s="13">
        <f>(C9*D9)+(D9*E9*5)</f>
        <v>0</v>
      </c>
    </row>
    <row r="10" spans="2:7" ht="20.100000000000001" customHeight="1" thickBot="1" x14ac:dyDescent="0.3">
      <c r="B10" s="23"/>
      <c r="C10" s="23"/>
      <c r="D10" s="23"/>
      <c r="E10" s="23"/>
      <c r="F10" s="26">
        <f>SUM(F9)</f>
        <v>0</v>
      </c>
    </row>
    <row r="11" spans="2:7" ht="20.100000000000001" customHeight="1" thickBot="1" x14ac:dyDescent="0.3">
      <c r="B11" s="27"/>
      <c r="C11" s="27"/>
      <c r="D11" s="27"/>
      <c r="E11" s="27"/>
      <c r="F11" s="28"/>
    </row>
    <row r="12" spans="2:7" ht="18.75" thickBot="1" x14ac:dyDescent="0.3">
      <c r="B12" s="56" t="s">
        <v>17</v>
      </c>
      <c r="C12" s="57"/>
      <c r="D12" s="57"/>
      <c r="E12" s="57"/>
      <c r="F12" s="58"/>
    </row>
    <row r="13" spans="2:7" ht="72" x14ac:dyDescent="0.25">
      <c r="B13" s="43" t="s">
        <v>18</v>
      </c>
      <c r="C13" s="65" t="s">
        <v>9</v>
      </c>
      <c r="D13" s="43" t="s">
        <v>27</v>
      </c>
      <c r="E13" s="43" t="s">
        <v>29</v>
      </c>
      <c r="F13" s="44" t="s">
        <v>14</v>
      </c>
    </row>
    <row r="14" spans="2:7" ht="18.75" thickBot="1" x14ac:dyDescent="0.3">
      <c r="B14" s="45"/>
      <c r="C14" s="66"/>
      <c r="D14" s="46" t="s">
        <v>30</v>
      </c>
      <c r="E14" s="48" t="s">
        <v>10</v>
      </c>
      <c r="F14" s="49" t="s">
        <v>30</v>
      </c>
      <c r="G14" s="29"/>
    </row>
    <row r="15" spans="2:7" ht="20.100000000000001" customHeight="1" x14ac:dyDescent="0.25">
      <c r="B15" s="30" t="s">
        <v>15</v>
      </c>
      <c r="C15" s="31">
        <v>3</v>
      </c>
      <c r="D15" s="87">
        <v>0</v>
      </c>
      <c r="E15" s="88">
        <v>0</v>
      </c>
      <c r="F15" s="15">
        <f>(C15*D15)+(D15*E15*4)</f>
        <v>0</v>
      </c>
    </row>
    <row r="16" spans="2:7" ht="36.75" thickBot="1" x14ac:dyDescent="0.3">
      <c r="B16" s="32" t="s">
        <v>16</v>
      </c>
      <c r="C16" s="25">
        <v>10</v>
      </c>
      <c r="D16" s="89">
        <v>0</v>
      </c>
      <c r="E16" s="86">
        <v>0</v>
      </c>
      <c r="F16" s="14">
        <f>(C16*D16)+(D16*E16*4)</f>
        <v>0</v>
      </c>
    </row>
    <row r="17" spans="1:6" ht="20.100000000000001" customHeight="1" thickBot="1" x14ac:dyDescent="0.3">
      <c r="B17" s="23"/>
      <c r="C17" s="23"/>
      <c r="D17" s="23"/>
      <c r="E17" s="23"/>
      <c r="F17" s="26">
        <f>SUM(F15:F16)</f>
        <v>0</v>
      </c>
    </row>
    <row r="18" spans="1:6" ht="20.100000000000001" customHeight="1" thickBot="1" x14ac:dyDescent="0.3">
      <c r="B18" s="23"/>
      <c r="C18" s="23"/>
      <c r="D18" s="23"/>
      <c r="E18" s="23"/>
      <c r="F18" s="28"/>
    </row>
    <row r="19" spans="1:6" ht="18.75" thickBot="1" x14ac:dyDescent="0.3">
      <c r="B19" s="56" t="s">
        <v>22</v>
      </c>
      <c r="C19" s="57"/>
      <c r="D19" s="57"/>
      <c r="E19" s="57"/>
      <c r="F19" s="58"/>
    </row>
    <row r="20" spans="1:6" ht="36" x14ac:dyDescent="0.25">
      <c r="B20" s="59" t="s">
        <v>18</v>
      </c>
      <c r="C20" s="60"/>
      <c r="D20" s="43" t="s">
        <v>19</v>
      </c>
      <c r="E20" s="43" t="s">
        <v>20</v>
      </c>
      <c r="F20" s="44" t="s">
        <v>21</v>
      </c>
    </row>
    <row r="21" spans="1:6" ht="18.75" thickBot="1" x14ac:dyDescent="0.3">
      <c r="B21" s="61"/>
      <c r="C21" s="62"/>
      <c r="D21" s="43" t="s">
        <v>26</v>
      </c>
      <c r="E21" s="47"/>
      <c r="F21" s="48" t="s">
        <v>30</v>
      </c>
    </row>
    <row r="22" spans="1:6" ht="20.100000000000001" customHeight="1" thickBot="1" x14ac:dyDescent="0.3">
      <c r="A22" s="33"/>
      <c r="B22" s="63" t="s">
        <v>34</v>
      </c>
      <c r="C22" s="64"/>
      <c r="D22" s="90">
        <v>0</v>
      </c>
      <c r="E22" s="34">
        <v>200</v>
      </c>
      <c r="F22" s="13">
        <f>(E22*5*D22)/C4</f>
        <v>0</v>
      </c>
    </row>
    <row r="23" spans="1:6" s="35" customFormat="1" ht="20.100000000000001" customHeight="1" thickBot="1" x14ac:dyDescent="0.3">
      <c r="B23" s="36"/>
      <c r="C23" s="36"/>
      <c r="D23" s="37"/>
      <c r="E23" s="38"/>
      <c r="F23" s="26">
        <f>SUM(F22)</f>
        <v>0</v>
      </c>
    </row>
    <row r="24" spans="1:6" ht="18.75" thickBot="1" x14ac:dyDescent="0.3">
      <c r="B24" s="27"/>
      <c r="C24" s="27"/>
      <c r="D24" s="27"/>
      <c r="E24" s="23"/>
      <c r="F24" s="23"/>
    </row>
    <row r="25" spans="1:6" ht="18.75" thickBot="1" x14ac:dyDescent="0.3">
      <c r="B25" s="56" t="s">
        <v>24</v>
      </c>
      <c r="C25" s="57"/>
      <c r="D25" s="57"/>
      <c r="E25" s="57"/>
      <c r="F25" s="58"/>
    </row>
    <row r="26" spans="1:6" x14ac:dyDescent="0.25">
      <c r="B26" s="81" t="s">
        <v>31</v>
      </c>
      <c r="C26" s="82"/>
      <c r="D26" s="82"/>
      <c r="E26" s="83"/>
      <c r="F26" s="50" t="s">
        <v>32</v>
      </c>
    </row>
    <row r="27" spans="1:6" ht="18.75" thickBot="1" x14ac:dyDescent="0.3">
      <c r="B27" s="61"/>
      <c r="C27" s="84"/>
      <c r="D27" s="84"/>
      <c r="E27" s="62"/>
      <c r="F27" s="48" t="s">
        <v>30</v>
      </c>
    </row>
    <row r="28" spans="1:6" ht="20.100000000000001" customHeight="1" x14ac:dyDescent="0.25">
      <c r="B28" s="75" t="s">
        <v>13</v>
      </c>
      <c r="C28" s="76"/>
      <c r="D28" s="76"/>
      <c r="E28" s="77"/>
      <c r="F28" s="16">
        <f>F10</f>
        <v>0</v>
      </c>
    </row>
    <row r="29" spans="1:6" ht="20.100000000000001" customHeight="1" x14ac:dyDescent="0.25">
      <c r="B29" s="70" t="s">
        <v>17</v>
      </c>
      <c r="C29" s="71"/>
      <c r="D29" s="71"/>
      <c r="E29" s="72"/>
      <c r="F29" s="17">
        <f>F17</f>
        <v>0</v>
      </c>
    </row>
    <row r="30" spans="1:6" ht="20.100000000000001" customHeight="1" thickBot="1" x14ac:dyDescent="0.3">
      <c r="B30" s="78" t="s">
        <v>22</v>
      </c>
      <c r="C30" s="79"/>
      <c r="D30" s="79"/>
      <c r="E30" s="80"/>
      <c r="F30" s="14">
        <f>F23</f>
        <v>0</v>
      </c>
    </row>
    <row r="31" spans="1:6" ht="20.100000000000001" customHeight="1" thickBot="1" x14ac:dyDescent="0.3">
      <c r="A31" s="35"/>
      <c r="D31" s="69" t="s">
        <v>33</v>
      </c>
      <c r="E31" s="69"/>
      <c r="F31" s="18">
        <f>SUM(F28:F30)</f>
        <v>0</v>
      </c>
    </row>
    <row r="32" spans="1:6" x14ac:dyDescent="0.25">
      <c r="B32" s="39"/>
      <c r="C32" s="39"/>
      <c r="D32" s="39"/>
      <c r="E32" s="39"/>
      <c r="F32" s="40"/>
    </row>
    <row r="33" spans="2:6" ht="18.75" thickBot="1" x14ac:dyDescent="0.3">
      <c r="B33" s="41"/>
      <c r="C33" s="41"/>
      <c r="D33" s="41"/>
      <c r="E33" s="41"/>
      <c r="F33" s="41"/>
    </row>
    <row r="34" spans="2:6" ht="32.25" customHeight="1" x14ac:dyDescent="0.25">
      <c r="B34" s="54" t="s">
        <v>2</v>
      </c>
      <c r="C34" s="55"/>
      <c r="D34" s="51" t="s">
        <v>3</v>
      </c>
      <c r="E34" s="67" t="s">
        <v>4</v>
      </c>
      <c r="F34" s="68"/>
    </row>
    <row r="35" spans="2:6" ht="60" customHeight="1" thickBot="1" x14ac:dyDescent="0.3">
      <c r="B35" s="73"/>
      <c r="C35" s="74"/>
      <c r="D35" s="42"/>
      <c r="E35" s="91"/>
      <c r="F35" s="92"/>
    </row>
  </sheetData>
  <sheetProtection sheet="1" objects="1" scenarios="1"/>
  <mergeCells count="18">
    <mergeCell ref="B35:C35"/>
    <mergeCell ref="E35:F35"/>
    <mergeCell ref="B28:E28"/>
    <mergeCell ref="B30:E30"/>
    <mergeCell ref="C13:C14"/>
    <mergeCell ref="B25:F25"/>
    <mergeCell ref="B26:E27"/>
    <mergeCell ref="B2:F2"/>
    <mergeCell ref="B34:C34"/>
    <mergeCell ref="B6:F6"/>
    <mergeCell ref="B12:F12"/>
    <mergeCell ref="B20:C21"/>
    <mergeCell ref="B22:C22"/>
    <mergeCell ref="B19:F19"/>
    <mergeCell ref="C7:C8"/>
    <mergeCell ref="E34:F34"/>
    <mergeCell ref="D31:E31"/>
    <mergeCell ref="B29:E29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שער</vt:lpstr>
      <vt:lpstr>גליון העלות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2015-11-28T20:12:27Z</dcterms:created>
  <dcterms:modified xsi:type="dcterms:W3CDTF">2016-03-21T14:48:39Z</dcterms:modified>
</cp:coreProperties>
</file>